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38" i="1" s="1"/>
  <c r="L118" i="1"/>
  <c r="L119" i="1" s="1"/>
  <c r="L108" i="1"/>
  <c r="L99" i="1"/>
  <c r="L89" i="1"/>
  <c r="L100" i="1" s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19" i="1" l="1"/>
  <c r="L81" i="1"/>
  <c r="L196" i="1" s="1"/>
  <c r="L157" i="1"/>
  <c r="I43" i="1"/>
  <c r="G100" i="1"/>
  <c r="H138" i="1"/>
  <c r="J157" i="1"/>
  <c r="H176" i="1"/>
  <c r="J195" i="1"/>
  <c r="J119" i="1"/>
  <c r="H81" i="1"/>
  <c r="J62" i="1"/>
  <c r="H43" i="1"/>
  <c r="F62" i="1"/>
  <c r="G62" i="1"/>
  <c r="I81" i="1"/>
  <c r="J100" i="1"/>
  <c r="G138" i="1"/>
  <c r="I157" i="1"/>
  <c r="G176" i="1"/>
  <c r="I195" i="1"/>
  <c r="I119" i="1"/>
  <c r="G81" i="1"/>
  <c r="I138" i="1"/>
  <c r="G157" i="1"/>
  <c r="I176" i="1"/>
  <c r="G195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G196" i="1"/>
  <c r="F196" i="1"/>
  <c r="H196" i="1"/>
</calcChain>
</file>

<file path=xl/sharedStrings.xml><?xml version="1.0" encoding="utf-8"?>
<sst xmlns="http://schemas.openxmlformats.org/spreadsheetml/2006/main" count="239" uniqueCount="71">
  <si>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</si>
  <si>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</si>
  <si>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</si>
  <si>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</si>
  <si>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</si>
  <si>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</si>
  <si>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</si>
  <si>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</si>
  <si>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</si>
  <si>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</si>
  <si>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</si>
  <si>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</si>
  <si>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</si>
  <si>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</si>
  <si>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</si>
  <si>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</si>
  <si>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</si>
  <si>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</si>
  <si>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</si>
  <si>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</si>
  <si>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</si>
  <si>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</si>
  <si>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</si>
  <si>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</si>
  <si>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</si>
  <si>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</si>
  <si>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</si>
  <si>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</si>
  <si>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</si>
  <si>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</si>
  <si>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</si>
  <si>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</si>
  <si>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</si>
  <si>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</si>
  <si>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</si>
  <si>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</si>
  <si>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</si>
  <si>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</si>
  <si>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</si>
  <si>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ООШ с. Артюшкино</t>
  </si>
  <si>
    <t>директор</t>
  </si>
  <si>
    <t>Ларионова И.А.</t>
  </si>
  <si>
    <t>чай с сахаром</t>
  </si>
  <si>
    <t>хлеб пшеничный</t>
  </si>
  <si>
    <t>ПР</t>
  </si>
  <si>
    <t>пшеничный</t>
  </si>
  <si>
    <t>кисель</t>
  </si>
  <si>
    <t>яблоко</t>
  </si>
  <si>
    <t>383/Акт</t>
  </si>
  <si>
    <t>3, 173</t>
  </si>
  <si>
    <t>бутерброд с сыром, каша вязкая молочная пшенная</t>
  </si>
  <si>
    <t>2, 173</t>
  </si>
  <si>
    <t>компот из смеси сухофруктов</t>
  </si>
  <si>
    <t>каша вязкая молочная из риса и пшена</t>
  </si>
  <si>
    <t>какао с молоком</t>
  </si>
  <si>
    <t>напиток из плодов шиповника</t>
  </si>
  <si>
    <t>бутерброд с повидлом, каша молочная геркулесовая с маслом сливоч.</t>
  </si>
  <si>
    <t>котлеты "Московские" с соусом, каша гречневая рассыпчатая, печенье</t>
  </si>
  <si>
    <t>270, 302/171</t>
  </si>
  <si>
    <t>салат из квашеной капусты, жаркое из птицы</t>
  </si>
  <si>
    <t>47/Акт, 259</t>
  </si>
  <si>
    <t>икра кабачковая, сосиски отварные с томатным соусом, макаронные изделия отварные с м/р</t>
  </si>
  <si>
    <t>ПР, 243/759, 202/309</t>
  </si>
  <si>
    <t>икра морковная, птица тушеная в сметанном соусе, каша гречневая рассыпчатая</t>
  </si>
  <si>
    <t>75,290/АКТ, 302/171</t>
  </si>
  <si>
    <t>икра свекольная, котлеты "Московские" с соусом, макаронные изделия отварные с м/р</t>
  </si>
  <si>
    <t>75, 270, 202/309</t>
  </si>
  <si>
    <t>икра кабачковая, рагу овощное из птицы</t>
  </si>
  <si>
    <t>ПР, 289</t>
  </si>
  <si>
    <t>печенье, котлеты из мяса с соусом, каша гречневая рассыпчатая</t>
  </si>
  <si>
    <t>268, 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</si>
</sst>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81" sqref="E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265</v>
      </c>
      <c r="G6" s="40">
        <v>11.73</v>
      </c>
      <c r="H6" s="40">
        <v>17.62</v>
      </c>
      <c r="I6" s="40">
        <v>46.29</v>
      </c>
      <c r="J6" s="40">
        <v>383.45</v>
      </c>
      <c r="K6" s="41" t="s">
        <v>49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54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</v>
      </c>
      <c r="J13" s="19">
        <f t="shared" si="0"/>
        <v>587.29999999999995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505</v>
      </c>
      <c r="G24" s="32">
        <f t="shared" ref="G24:J24" si="4">G13+G23</f>
        <v>19.05</v>
      </c>
      <c r="H24" s="32">
        <f t="shared" si="4"/>
        <v>19.27</v>
      </c>
      <c r="I24" s="32">
        <f t="shared" si="4"/>
        <v>83.39</v>
      </c>
      <c r="J24" s="32">
        <f t="shared" si="4"/>
        <v>587.29999999999995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310</v>
      </c>
      <c r="G25" s="40">
        <v>13.51</v>
      </c>
      <c r="H25" s="40">
        <v>17.809999999999999</v>
      </c>
      <c r="I25" s="40">
        <v>51.97</v>
      </c>
      <c r="J25" s="40">
        <v>388.07</v>
      </c>
      <c r="K25" s="41" t="s">
        <v>58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44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</v>
      </c>
      <c r="I32" s="19">
        <f t="shared" ref="I32" si="8">SUM(I25:I31)</f>
        <v>74.84</v>
      </c>
      <c r="J32" s="19">
        <f t="shared" ref="J32:L32" si="9">SUM(J25:J31)</f>
        <v>575.09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540</v>
      </c>
      <c r="G43" s="32">
        <f t="shared" ref="G43" si="14">G32+G42</f>
        <v>19.2</v>
      </c>
      <c r="H43" s="32">
        <f t="shared" ref="H43" si="15">H32+H42</f>
        <v>19.36</v>
      </c>
      <c r="I43" s="32">
        <f t="shared" ref="I43" si="16">I32+I42</f>
        <v>74.84</v>
      </c>
      <c r="J43" s="32">
        <f t="shared" ref="J43:L43" si="17">J32+J42</f>
        <v>575.09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260</v>
      </c>
      <c r="G44" s="40">
        <v>11.25</v>
      </c>
      <c r="H44" s="40">
        <v>12.89</v>
      </c>
      <c r="I44" s="40">
        <v>29.4</v>
      </c>
      <c r="J44" s="40">
        <v>256.29000000000002</v>
      </c>
      <c r="K44" s="41" t="s">
        <v>60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 t="s">
        <v>48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19.240000000000002</v>
      </c>
      <c r="H51" s="19">
        <f t="shared" ref="H51" si="19">SUM(H44:H50)</f>
        <v>15.88</v>
      </c>
      <c r="I51" s="19">
        <f t="shared" ref="I51" si="20">SUM(I44:I50)</f>
        <v>67.47999999999999</v>
      </c>
      <c r="J51" s="19">
        <f t="shared" ref="J51:L51" si="21">SUM(J44:J50)</f>
        <v>493.40000000000003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19.240000000000002</v>
      </c>
      <c r="H62" s="32">
        <f t="shared" ref="H62" si="27">H51+H61</f>
        <v>15.88</v>
      </c>
      <c r="I62" s="32">
        <f t="shared" ref="I62" si="28">I51+I61</f>
        <v>67.47999999999999</v>
      </c>
      <c r="J62" s="32">
        <f t="shared" ref="J62:L62" si="29">J51+J61</f>
        <v>493.40000000000003</v>
      </c>
      <c r="K62" s="32"/>
      <c r="L62" s="32">
        <f t="shared" si="29"/>
        <v>0</v>
      </c>
    </row>
    <row r="63" spans="1:12" ht="38.2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310</v>
      </c>
      <c r="G63" s="40">
        <v>12.52</v>
      </c>
      <c r="H63" s="40">
        <v>18.84</v>
      </c>
      <c r="I63" s="40">
        <v>31.97</v>
      </c>
      <c r="J63" s="40">
        <v>398.13</v>
      </c>
      <c r="K63" s="41" t="s">
        <v>62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44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19.420000000000002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540</v>
      </c>
      <c r="G81" s="32">
        <f t="shared" ref="G81" si="38">G70+G80</f>
        <v>15.629999999999999</v>
      </c>
      <c r="H81" s="32">
        <f t="shared" ref="H81" si="39">H70+H80</f>
        <v>19.420000000000002</v>
      </c>
      <c r="I81" s="32">
        <f t="shared" ref="I81" si="40">I70+I80</f>
        <v>67.37</v>
      </c>
      <c r="J81" s="32">
        <f t="shared" ref="J81:L81" si="41">J70+J80</f>
        <v>567.35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310</v>
      </c>
      <c r="G82" s="40">
        <v>13.52</v>
      </c>
      <c r="H82" s="40">
        <v>17.7</v>
      </c>
      <c r="I82" s="40">
        <v>45.25</v>
      </c>
      <c r="J82" s="40">
        <v>321.3</v>
      </c>
      <c r="K82" s="41" t="s">
        <v>64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44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19.21</v>
      </c>
      <c r="H89" s="19">
        <f t="shared" ref="H89" si="43">SUM(H82:H88)</f>
        <v>19.25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50">G89+G99</f>
        <v>19.21</v>
      </c>
      <c r="H100" s="32">
        <f t="shared" ref="H100" si="51">H89+H99</f>
        <v>19.25</v>
      </c>
      <c r="I100" s="32">
        <f t="shared" ref="I100" si="52">I89+I99</f>
        <v>68.12</v>
      </c>
      <c r="J100" s="32">
        <f t="shared" ref="J100:L100" si="53">J89+J99</f>
        <v>508.32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265</v>
      </c>
      <c r="G101" s="40">
        <v>9.99</v>
      </c>
      <c r="H101" s="40">
        <v>14.65</v>
      </c>
      <c r="I101" s="40">
        <v>51.18</v>
      </c>
      <c r="J101" s="40">
        <v>392.86</v>
      </c>
      <c r="K101" s="41" t="s">
        <v>51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310</v>
      </c>
      <c r="G120" s="40">
        <v>13.12</v>
      </c>
      <c r="H120" s="40">
        <v>15.38</v>
      </c>
      <c r="I120" s="40">
        <v>36.22</v>
      </c>
      <c r="J120" s="40">
        <v>373.58</v>
      </c>
      <c r="K120" s="41" t="s">
        <v>66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15.770000000000001</v>
      </c>
      <c r="I127" s="19">
        <f t="shared" si="62"/>
        <v>82.86999999999999</v>
      </c>
      <c r="J127" s="19">
        <f t="shared" si="62"/>
        <v>587.4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66">G127+G137</f>
        <v>16.21</v>
      </c>
      <c r="H138" s="32">
        <f t="shared" ref="H138" si="67">H127+H137</f>
        <v>15.770000000000001</v>
      </c>
      <c r="I138" s="32">
        <f t="shared" ref="I138" si="68">I127+I137</f>
        <v>82.86999999999999</v>
      </c>
      <c r="J138" s="32">
        <f t="shared" ref="J138:L138" si="69">J127+J137</f>
        <v>587.4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260</v>
      </c>
      <c r="G139" s="40">
        <v>12.64</v>
      </c>
      <c r="H139" s="40">
        <v>17.5</v>
      </c>
      <c r="I139" s="40">
        <v>39.270000000000003</v>
      </c>
      <c r="J139" s="40">
        <v>303.68</v>
      </c>
      <c r="K139" s="41" t="s">
        <v>68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19.14</v>
      </c>
      <c r="H157" s="32">
        <f t="shared" ref="H157" si="75">H146+H156</f>
        <v>19.149999999999999</v>
      </c>
      <c r="I157" s="32">
        <f t="shared" ref="I157" si="76">I146+I156</f>
        <v>67.02</v>
      </c>
      <c r="J157" s="32">
        <f t="shared" ref="J157:L157" si="77">J146+J156</f>
        <v>528.16999999999996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205</v>
      </c>
      <c r="G158" s="40">
        <v>7.92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47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535</v>
      </c>
      <c r="G176" s="32">
        <f t="shared" ref="G176" si="82">G165+G175</f>
        <v>15.5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310</v>
      </c>
      <c r="G177" s="40">
        <v>11.16</v>
      </c>
      <c r="H177" s="40">
        <v>15.75</v>
      </c>
      <c r="I177" s="40">
        <v>60.49</v>
      </c>
      <c r="J177" s="40">
        <v>399.98</v>
      </c>
      <c r="K177" s="41" t="s">
        <v>70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16.850000000000001</v>
      </c>
      <c r="H184" s="19">
        <f t="shared" si="86"/>
        <v>17.3</v>
      </c>
      <c r="I184" s="19">
        <f t="shared" si="86"/>
        <v>83.36</v>
      </c>
      <c r="J184" s="19">
        <f t="shared" si="86"/>
        <v>587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540</v>
      </c>
      <c r="G195" s="32">
        <f t="shared" ref="G195" si="90">G184+G194</f>
        <v>16.850000000000001</v>
      </c>
      <c r="H195" s="32">
        <f t="shared" ref="H195" si="91">H184+H194</f>
        <v>17.3</v>
      </c>
      <c r="I195" s="32">
        <f t="shared" ref="I195" si="92">I184+I194</f>
        <v>83.36</v>
      </c>
      <c r="J195" s="32">
        <f t="shared" ref="J195:L195" si="93">J184+J194</f>
        <v>587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17.648</v>
      </c>
      <c r="H196" s="34">
        <f t="shared" si="94"/>
        <v>17.946000000000005</v>
      </c>
      <c r="I196" s="34">
        <f t="shared" si="94"/>
        <v>74.453999999999994</v>
      </c>
      <c r="J196" s="34">
        <f t="shared" si="94"/>
        <v>552.16200000000003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Artyshkino</cp:lastModifiedBy>
  <dcterms:created xsi:type="dcterms:W3CDTF">2022-05-16T14:23:56Z</dcterms:created>
  <dcterms:modified xsi:type="dcterms:W3CDTF">2026-03-01T10:56:41Z</dcterms:modified>
</cp:coreProperties>
</file>